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E281D8D7-33A9-49B4-843B-C834D1CEED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K70" i="1"/>
  <c r="I70" i="1"/>
  <c r="L70" i="1" s="1"/>
  <c r="I69" i="1"/>
  <c r="I68" i="1"/>
  <c r="I67" i="1"/>
  <c r="I66" i="1"/>
  <c r="I65" i="1"/>
  <c r="I64" i="1"/>
  <c r="K63" i="1"/>
  <c r="L63" i="1" s="1"/>
  <c r="I63" i="1"/>
  <c r="I62" i="1"/>
  <c r="I61" i="1"/>
  <c r="I60" i="1"/>
  <c r="I59" i="1"/>
  <c r="I58" i="1"/>
  <c r="K58" i="1" s="1"/>
  <c r="L58" i="1" s="1"/>
  <c r="I57" i="1"/>
  <c r="I56" i="1"/>
  <c r="I55" i="1"/>
  <c r="I54" i="1"/>
  <c r="I53" i="1"/>
  <c r="I52" i="1"/>
  <c r="I51" i="1"/>
  <c r="I50" i="1"/>
  <c r="K47" i="1"/>
  <c r="L47" i="1" s="1"/>
  <c r="I47" i="1"/>
  <c r="I42" i="1"/>
  <c r="I37" i="1"/>
  <c r="I32" i="1"/>
  <c r="F73" i="1" s="1"/>
  <c r="L52" i="1" l="1"/>
  <c r="L53" i="1"/>
  <c r="L66" i="1"/>
  <c r="L67" i="1"/>
  <c r="L55" i="1"/>
  <c r="L68" i="1"/>
  <c r="L59" i="1"/>
  <c r="L71" i="1"/>
  <c r="L42" i="1"/>
  <c r="L62" i="1"/>
  <c r="L50" i="1"/>
  <c r="L51" i="1"/>
  <c r="L64" i="1"/>
  <c r="K54" i="1"/>
  <c r="L54" i="1" s="1"/>
  <c r="K68" i="1"/>
  <c r="K59" i="1"/>
  <c r="K50" i="1"/>
  <c r="K64" i="1"/>
  <c r="K55" i="1"/>
  <c r="K69" i="1"/>
  <c r="L69" i="1" s="1"/>
  <c r="K32" i="1"/>
  <c r="K60" i="1"/>
  <c r="L60" i="1" s="1"/>
  <c r="L32" i="1"/>
  <c r="K51" i="1"/>
  <c r="K65" i="1"/>
  <c r="L65" i="1" s="1"/>
  <c r="K56" i="1"/>
  <c r="L56" i="1" s="1"/>
  <c r="K37" i="1"/>
  <c r="L37" i="1" s="1"/>
  <c r="K61" i="1"/>
  <c r="L61" i="1" s="1"/>
  <c r="K52" i="1"/>
  <c r="K66" i="1"/>
  <c r="K57" i="1"/>
  <c r="L57" i="1" s="1"/>
  <c r="K71" i="1"/>
  <c r="K42" i="1"/>
  <c r="K62" i="1"/>
  <c r="K53" i="1"/>
  <c r="K67" i="1"/>
  <c r="F74" i="1" l="1"/>
  <c r="B26" i="1" s="1"/>
</calcChain>
</file>

<file path=xl/sharedStrings.xml><?xml version="1.0" encoding="utf-8"?>
<sst xmlns="http://schemas.openxmlformats.org/spreadsheetml/2006/main" count="191" uniqueCount="120">
  <si>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</si>
  <si>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</si>
  <si>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</si>
  <si>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</si>
  <si>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</si>
  <si>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</si>
  <si>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</si>
  <si>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</si>
  <si>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</si>
  <si>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</si>
  <si>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</si>
  <si>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</si>
  <si>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</si>
  <si>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</si>
  <si>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</si>
  <si>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</si>
  <si>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</si>
  <si>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</si>
  <si>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</si>
  <si>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</si>
  <si>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</si>
  <si>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</si>
  <si>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</si>
  <si>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</si>
  <si>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</si>
  <si>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</si>
  <si>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</si>
  <si>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</si>
  <si>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</si>
  <si>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</si>
  <si>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</si>
  <si>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</si>
  <si>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</si>
  <si>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</si>
  <si>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</si>
  <si>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</si>
  <si>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</si>
  <si>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</si>
  <si>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</si>
  <si>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</si>
  <si>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</si>
  <si>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</si>
  <si>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</si>
  <si>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</si>
  <si>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</si>
  <si>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</si>
  <si>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</si>
  <si>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</si>
  <si>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</si>
  <si>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</si>
  <si>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</si>
  <si>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</si>
  <si>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</si>
  <si>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</si>
  <si>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</si>
  <si>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</si>
  <si>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</si>
  <si>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</si>
  <si>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</si>
  <si>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</si>
  <si>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</si>
  <si>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</si>
  <si>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</si>
  <si>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</si>
  <si>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</si>
  <si>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</si>
  <si>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</si>
  <si>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</si>
  <si>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</si>
  <si>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</si>
  <si>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</si>
  <si>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145</t>
  </si>
  <si>
    <t>GRODZ-SRN</t>
  </si>
  <si>
    <t>Grodzenie upraw przed zwierzyną siatką rozbiórkową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</si>
  <si>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</si>
  <si>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</si>
  <si>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</si>
  <si>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</si>
  <si>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</si>
  <si>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</si>
  <si>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</si>
  <si>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</si>
  <si>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</si>
  <si>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</si>
  <si>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157</t>
  </si>
  <si>
    <t>PUŁF</t>
  </si>
  <si>
    <t>Wykładanie lub zdejmowanie pułapek feromonowych na szkodniki wtórne</t>
  </si>
  <si>
    <t>SZT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</si>
  <si>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</si>
  <si>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</si>
  <si>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</si>
  <si>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</si>
  <si>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</si>
  <si>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</si>
  <si>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</si>
  <si>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</si>
  <si>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</si>
  <si>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</si>
  <si>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</si>
  <si>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</si>
  <si>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</si>
  <si>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</si>
  <si>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04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</si>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</sst>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2"/>
  <sheetViews>
    <sheetView tabSelected="1" view="pageBreakPreview" zoomScale="60" zoomScaleNormal="100" workbookViewId="0">
      <selection activeCell="C14" sqref="C14:L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94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95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96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28" t="s">
        <v>97</v>
      </c>
      <c r="D14" s="28"/>
      <c r="E14" s="28"/>
      <c r="F14" s="28"/>
      <c r="G14" s="28"/>
      <c r="H14" s="28"/>
      <c r="I14" s="28"/>
      <c r="J14" s="28"/>
      <c r="K14" s="28"/>
      <c r="L14" s="28"/>
    </row>
    <row r="15" spans="2:16" s="1" customFormat="1" ht="43.2" customHeight="1" x14ac:dyDescent="0.2"/>
    <row r="16" spans="2:16" s="1" customFormat="1" ht="20.7" customHeight="1" x14ac:dyDescent="0.2">
      <c r="C16" s="24" t="s">
        <v>98</v>
      </c>
      <c r="D16" s="24"/>
      <c r="E16" s="24"/>
    </row>
    <row r="17" spans="2:13" s="1" customFormat="1" ht="2.7" customHeight="1" x14ac:dyDescent="0.2"/>
    <row r="18" spans="2:13" s="1" customFormat="1" ht="20.7" customHeight="1" x14ac:dyDescent="0.2">
      <c r="C18" s="24" t="s">
        <v>99</v>
      </c>
      <c r="D18" s="24"/>
      <c r="E18" s="24"/>
    </row>
    <row r="19" spans="2:13" s="1" customFormat="1" ht="2.7" customHeight="1" x14ac:dyDescent="0.2"/>
    <row r="20" spans="2:13" s="1" customFormat="1" ht="20.7" customHeight="1" x14ac:dyDescent="0.2">
      <c r="C20" s="24" t="s">
        <v>100</v>
      </c>
      <c r="D20" s="24"/>
      <c r="E20" s="24"/>
    </row>
    <row r="21" spans="2:13" s="1" customFormat="1" ht="2.7" customHeight="1" x14ac:dyDescent="0.2"/>
    <row r="22" spans="2:13" s="1" customFormat="1" ht="20.7" customHeight="1" x14ac:dyDescent="0.2">
      <c r="C22" s="24" t="s">
        <v>101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102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103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2178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15" customHeight="1" x14ac:dyDescent="0.2"/>
    <row r="34" spans="2:13" s="1" customFormat="1" ht="18.149999999999999" customHeight="1" x14ac:dyDescent="0.2">
      <c r="B34" s="24" t="s">
        <v>104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3543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15" customHeight="1" x14ac:dyDescent="0.2"/>
    <row r="39" spans="2:13" s="1" customFormat="1" ht="18.149999999999999" customHeight="1" x14ac:dyDescent="0.2">
      <c r="B39" s="24" t="s">
        <v>105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15" customHeight="1" x14ac:dyDescent="0.2"/>
    <row r="44" spans="2:13" s="1" customFormat="1" ht="18.149999999999999" customHeight="1" x14ac:dyDescent="0.2">
      <c r="B44" s="24" t="s">
        <v>106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1400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1.7</v>
      </c>
      <c r="H50" s="11">
        <v>0</v>
      </c>
      <c r="I50" s="10">
        <f t="shared" ref="I50:I71" si="0">ROUND(G50* H50,2)</f>
        <v>0</v>
      </c>
      <c r="J50" s="5">
        <v>8</v>
      </c>
      <c r="K50" s="10">
        <f t="shared" ref="K50:K71" si="1">ROUND(I50* J50/100,2)</f>
        <v>0</v>
      </c>
      <c r="L50" s="35">
        <f t="shared" ref="L50:L71" si="2">ROUND(I50+ K50,2)</f>
        <v>0</v>
      </c>
      <c r="M50" s="3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5">
        <f t="shared" si="2"/>
        <v>0</v>
      </c>
      <c r="M51" s="36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9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9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28.95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2.5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19.649999999999999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26</v>
      </c>
      <c r="G55" s="8">
        <v>1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19.649999999999999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26</v>
      </c>
      <c r="G56" s="8">
        <v>8.6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28.95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26</v>
      </c>
      <c r="G57" s="8">
        <v>1.8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26</v>
      </c>
      <c r="G58" s="8">
        <v>0.5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26</v>
      </c>
      <c r="G59" s="8">
        <v>11.4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28.95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18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28.9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18</v>
      </c>
      <c r="G61" s="8">
        <v>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28.9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6.66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27.82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28.9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6.38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28.9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/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28.95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70</v>
      </c>
      <c r="G69" s="8">
        <v>25.05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80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5">
        <f t="shared" si="2"/>
        <v>0</v>
      </c>
      <c r="M70" s="36"/>
    </row>
    <row r="71" spans="2:14" s="1" customFormat="1" ht="28.95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18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5">
        <f t="shared" si="2"/>
        <v>0</v>
      </c>
      <c r="M71" s="36"/>
    </row>
    <row r="72" spans="2:14" s="1" customFormat="1" ht="55.95" customHeight="1" x14ac:dyDescent="0.2"/>
    <row r="73" spans="2:14" s="1" customFormat="1" ht="21.45" customHeight="1" x14ac:dyDescent="0.2">
      <c r="B73" s="27" t="s">
        <v>88</v>
      </c>
      <c r="C73" s="27"/>
      <c r="D73" s="27"/>
      <c r="E73" s="27"/>
      <c r="F73" s="29">
        <f>ROUND(I32+I37+I42+I47+I50+I51+I52+I53+I54+I55+I56+I57+I58+I59+I60+I61+I62+I63+I64+I65+I66+I67+I68+I69+I70+I71,2)</f>
        <v>0</v>
      </c>
      <c r="G73" s="30"/>
      <c r="H73" s="30"/>
      <c r="I73" s="30"/>
      <c r="J73" s="30"/>
      <c r="K73" s="30"/>
      <c r="L73" s="30"/>
      <c r="M73" s="31"/>
    </row>
    <row r="74" spans="2:14" s="1" customFormat="1" ht="21.45" customHeight="1" x14ac:dyDescent="0.2">
      <c r="B74" s="27" t="s">
        <v>89</v>
      </c>
      <c r="C74" s="27"/>
      <c r="D74" s="27"/>
      <c r="E74" s="27"/>
      <c r="F74" s="32">
        <f>ROUND(L32+L37+L42+L47+L50+L51+L52+L53+L54+L55+L56+L57+L58+L59+L60+L61+L62+L63+L64+L65+L66+L67+L68+L69+L70+L71,2)</f>
        <v>0</v>
      </c>
      <c r="G74" s="33"/>
      <c r="H74" s="33"/>
      <c r="I74" s="33"/>
      <c r="J74" s="33"/>
      <c r="K74" s="33"/>
      <c r="L74" s="33"/>
      <c r="M74" s="34"/>
    </row>
    <row r="75" spans="2:14" s="1" customFormat="1" ht="11.1" customHeight="1" x14ac:dyDescent="0.2"/>
    <row r="76" spans="2:14" s="1" customFormat="1" ht="80.099999999999994" customHeight="1" x14ac:dyDescent="0.2">
      <c r="B76" s="16" t="s">
        <v>107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2.7" customHeight="1" x14ac:dyDescent="0.2"/>
    <row r="78" spans="2:14" s="1" customFormat="1" ht="110.1" customHeight="1" x14ac:dyDescent="0.2">
      <c r="B78" s="16" t="s">
        <v>108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5.25" customHeight="1" x14ac:dyDescent="0.2"/>
    <row r="80" spans="2:14" s="1" customFormat="1" ht="110.1" customHeight="1" x14ac:dyDescent="0.2">
      <c r="B80" s="17" t="s">
        <v>109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2:14" s="1" customFormat="1" ht="5.25" customHeight="1" x14ac:dyDescent="0.2"/>
    <row r="82" spans="2:14" s="1" customFormat="1" ht="37.950000000000003" customHeight="1" x14ac:dyDescent="0.2">
      <c r="C82" s="19" t="s">
        <v>90</v>
      </c>
      <c r="D82" s="19"/>
      <c r="E82" s="19"/>
      <c r="F82" s="20" t="s">
        <v>91</v>
      </c>
      <c r="G82" s="20"/>
      <c r="H82" s="20"/>
      <c r="I82" s="20"/>
      <c r="J82" s="20"/>
      <c r="K82" s="20"/>
      <c r="L82" s="20"/>
    </row>
    <row r="83" spans="2:14" s="1" customFormat="1" ht="28.95" customHeight="1" x14ac:dyDescent="0.2"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2:14" s="1" customFormat="1" ht="28.95" customHeight="1" x14ac:dyDescent="0.2"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4" s="1" customFormat="1" ht="28.95" customHeight="1" x14ac:dyDescent="0.2"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8.95" customHeight="1" x14ac:dyDescent="0.2"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4" s="1" customFormat="1" ht="2.7" customHeight="1" x14ac:dyDescent="0.2"/>
    <row r="88" spans="2:14" s="1" customFormat="1" ht="203.1" customHeight="1" x14ac:dyDescent="0.2">
      <c r="B88" s="16" t="s">
        <v>110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" customFormat="1" ht="2.7" customHeight="1" x14ac:dyDescent="0.2"/>
    <row r="90" spans="2:14" s="1" customFormat="1" ht="36.9" customHeight="1" x14ac:dyDescent="0.2">
      <c r="B90" s="25" t="s">
        <v>111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" customFormat="1" ht="2.7" customHeight="1" x14ac:dyDescent="0.2"/>
    <row r="92" spans="2:14" s="1" customFormat="1" ht="37.950000000000003" customHeight="1" x14ac:dyDescent="0.2">
      <c r="C92" s="19" t="s">
        <v>92</v>
      </c>
      <c r="D92" s="19"/>
      <c r="E92" s="19"/>
      <c r="F92" s="37" t="s">
        <v>93</v>
      </c>
      <c r="G92" s="37"/>
      <c r="H92" s="37"/>
      <c r="I92" s="37"/>
      <c r="J92" s="37"/>
      <c r="K92" s="37"/>
      <c r="L92" s="37"/>
    </row>
    <row r="93" spans="2:14" s="1" customFormat="1" ht="28.95" customHeight="1" x14ac:dyDescent="0.2"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95" customHeight="1" x14ac:dyDescent="0.2"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95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95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.7" customHeight="1" x14ac:dyDescent="0.2"/>
    <row r="98" spans="2:14" s="1" customFormat="1" ht="159.9" customHeight="1" x14ac:dyDescent="0.2">
      <c r="B98" s="16" t="s">
        <v>112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7" customHeight="1" x14ac:dyDescent="0.2"/>
    <row r="100" spans="2:14" s="1" customFormat="1" ht="54.9" customHeight="1" x14ac:dyDescent="0.2">
      <c r="B100" s="16" t="s">
        <v>113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7" customHeight="1" x14ac:dyDescent="0.2"/>
    <row r="102" spans="2:14" s="1" customFormat="1" ht="60" customHeight="1" x14ac:dyDescent="0.2">
      <c r="B102" s="17" t="s">
        <v>114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2:14" s="1" customFormat="1" ht="2.7" customHeight="1" x14ac:dyDescent="0.2"/>
    <row r="104" spans="2:14" s="1" customFormat="1" ht="48" customHeight="1" x14ac:dyDescent="0.2">
      <c r="B104" s="17" t="s">
        <v>115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2.7" customHeight="1" x14ac:dyDescent="0.2"/>
    <row r="106" spans="2:14" s="1" customFormat="1" ht="125.1" customHeight="1" x14ac:dyDescent="0.2">
      <c r="B106" s="16" t="s">
        <v>116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2.7" customHeight="1" x14ac:dyDescent="0.2"/>
    <row r="108" spans="2:14" s="1" customFormat="1" ht="84.9" customHeight="1" x14ac:dyDescent="0.2">
      <c r="B108" s="16" t="s">
        <v>117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86.85" customHeight="1" x14ac:dyDescent="0.2"/>
    <row r="110" spans="2:14" s="1" customFormat="1" ht="17.7" customHeight="1" x14ac:dyDescent="0.2">
      <c r="J110" s="39" t="s">
        <v>118</v>
      </c>
      <c r="K110" s="39"/>
      <c r="L110" s="39"/>
    </row>
    <row r="111" spans="2:14" s="1" customFormat="1" ht="145.19999999999999" customHeight="1" x14ac:dyDescent="0.2"/>
    <row r="112" spans="2:14" s="1" customFormat="1" ht="81.599999999999994" customHeight="1" x14ac:dyDescent="0.2">
      <c r="B112" s="21" t="s">
        <v>119</v>
      </c>
      <c r="C112" s="21"/>
      <c r="D112" s="21"/>
      <c r="E112" s="21"/>
      <c r="F112" s="21"/>
      <c r="G112" s="21"/>
      <c r="H112" s="21"/>
      <c r="I112" s="21"/>
      <c r="J112" s="21"/>
      <c r="K112" s="21"/>
    </row>
  </sheetData>
  <mergeCells count="88">
    <mergeCell ref="C14:L14"/>
    <mergeCell ref="L64:M64"/>
    <mergeCell ref="L65:M65"/>
    <mergeCell ref="L71:M71"/>
    <mergeCell ref="L66:M66"/>
    <mergeCell ref="L67:M67"/>
    <mergeCell ref="L68:M68"/>
    <mergeCell ref="L69:M69"/>
    <mergeCell ref="L70:M70"/>
    <mergeCell ref="F96:L96"/>
    <mergeCell ref="H11:O12"/>
    <mergeCell ref="J110:L11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73:M73"/>
    <mergeCell ref="F74:M74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8:N108"/>
    <mergeCell ref="B112:K112"/>
    <mergeCell ref="B24:M24"/>
    <mergeCell ref="B26:M26"/>
    <mergeCell ref="B29:L29"/>
    <mergeCell ref="B34:L34"/>
    <mergeCell ref="B39:L39"/>
    <mergeCell ref="B76:N76"/>
    <mergeCell ref="B78:N78"/>
    <mergeCell ref="B80:N80"/>
    <mergeCell ref="B88:N88"/>
    <mergeCell ref="B90:N90"/>
    <mergeCell ref="B98:N98"/>
    <mergeCell ref="C82:E82"/>
    <mergeCell ref="C83:E83"/>
    <mergeCell ref="C84:E84"/>
    <mergeCell ref="B102:N102"/>
    <mergeCell ref="B104:N104"/>
    <mergeCell ref="B106:N106"/>
    <mergeCell ref="C85:E85"/>
    <mergeCell ref="C86:E86"/>
    <mergeCell ref="C92:E92"/>
    <mergeCell ref="C93:E93"/>
    <mergeCell ref="C94:E94"/>
    <mergeCell ref="C95:E95"/>
    <mergeCell ref="C96:E96"/>
    <mergeCell ref="F85:L85"/>
    <mergeCell ref="F86:L86"/>
    <mergeCell ref="F92:L92"/>
    <mergeCell ref="F93:L93"/>
    <mergeCell ref="F94:L94"/>
    <mergeCell ref="F95:L95"/>
    <mergeCell ref="B3:E3"/>
    <mergeCell ref="B5:E5"/>
    <mergeCell ref="B7:E7"/>
    <mergeCell ref="B10:E11"/>
    <mergeCell ref="B100:N100"/>
    <mergeCell ref="F82:L82"/>
    <mergeCell ref="F83:L83"/>
    <mergeCell ref="F84:L84"/>
    <mergeCell ref="B4:E4"/>
    <mergeCell ref="B44:L44"/>
    <mergeCell ref="B6:E6"/>
    <mergeCell ref="B73:E73"/>
    <mergeCell ref="B74:E74"/>
    <mergeCell ref="B8:E8"/>
    <mergeCell ref="C16:E16"/>
    <mergeCell ref="C18:E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2025-11-02T11:43:44Z</dcterms:created>
  <dcterms:modified xsi:type="dcterms:W3CDTF">2025-11-02T11:57:26Z</dcterms:modified>
</cp:coreProperties>
</file>